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ndrea Cesolini\FISPIC Dropbox\AREA TECNICA\EVENTI INTERNAZIONALI\2025\mondiali showdown\INVITATION\"/>
    </mc:Choice>
  </mc:AlternateContent>
  <xr:revisionPtr revIDLastSave="0" documentId="13_ncr:1_{5EF52A8A-0B11-479F-87E4-1B1C4B3EB051}" xr6:coauthVersionLast="47" xr6:coauthVersionMax="47" xr10:uidLastSave="{00000000-0000-0000-0000-000000000000}"/>
  <bookViews>
    <workbookView xWindow="-110" yWindow="-110" windowWidth="19420" windowHeight="10300" firstSheet="5" activeTab="5" xr2:uid="{00000000-000D-0000-FFFF-FFFF00000000}"/>
  </bookViews>
  <sheets>
    <sheet name="Лист6" sheetId="26" state="hidden" r:id="rId1"/>
    <sheet name="Лист5" sheetId="25" state="hidden" r:id="rId2"/>
    <sheet name="Лист4" sheetId="18" state="hidden" r:id="rId3"/>
    <sheet name="Лист3" sheetId="17" state="hidden" r:id="rId4"/>
    <sheet name="Лист2" sheetId="16" state="hidden" r:id="rId5"/>
    <sheet name="Invoice" sheetId="27" r:id="rId6"/>
    <sheet name="Лист9" sheetId="23" state="hidden" r:id="rId7"/>
    <sheet name="Лист7" sheetId="21" state="hidden" r:id="rId8"/>
    <sheet name="Лист1" sheetId="15" state="hidden" r:id="rId9"/>
  </sheets>
  <externalReferences>
    <externalReference r:id="rId10"/>
  </externalReferences>
  <definedNames>
    <definedName name="Answer">#REF!</definedName>
    <definedName name="Class">Лист1!$F$5:$F$7</definedName>
    <definedName name="COUNTRY">'[1]Preliminary entries by number '!$B$3:$B$45</definedName>
    <definedName name="Data">Лист2!$G$12:$G$19</definedName>
    <definedName name="Date">#REF!</definedName>
    <definedName name="Dates">#REF!</definedName>
    <definedName name="Gender">Лист1!$D$5:$D$6</definedName>
    <definedName name="LIST">'[1]Preliminary entries by number '!$B$3:$B$45</definedName>
    <definedName name="Name">Лист3!$G$12:$G$21</definedName>
    <definedName name="New">Лист9!$M$6:$M$13</definedName>
    <definedName name="Nnn">Лист4!$J$9:$J$18</definedName>
    <definedName name="Room">Лист9!$P$6:$P$7</definedName>
    <definedName name="VI">Лист9!$K$6:$K$7</definedName>
    <definedName name="WC">Лист6!$J$10:$J$17</definedName>
    <definedName name="Weight">Лист1!$H$5:$H$17</definedName>
    <definedName name="World">Лист7!$G$8:$G$15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7" l="1"/>
  <c r="C13" i="27"/>
  <c r="C15" i="27"/>
  <c r="F11" i="27"/>
</calcChain>
</file>

<file path=xl/sharedStrings.xml><?xml version="1.0" encoding="utf-8"?>
<sst xmlns="http://schemas.openxmlformats.org/spreadsheetml/2006/main" count="54" uniqueCount="49">
  <si>
    <t>Total</t>
  </si>
  <si>
    <t>Single</t>
  </si>
  <si>
    <t>Twin</t>
  </si>
  <si>
    <t>PAYMENT</t>
  </si>
  <si>
    <t>INVOICE №</t>
  </si>
  <si>
    <t>Date</t>
  </si>
  <si>
    <t>Male</t>
  </si>
  <si>
    <t>Female</t>
  </si>
  <si>
    <t>B1</t>
  </si>
  <si>
    <t>B2</t>
  </si>
  <si>
    <t>B3</t>
  </si>
  <si>
    <t>-48 kg</t>
  </si>
  <si>
    <t>-52 kg</t>
  </si>
  <si>
    <t>-57kg</t>
  </si>
  <si>
    <t>-63 kg</t>
  </si>
  <si>
    <t>-70kg</t>
  </si>
  <si>
    <t>+70 kg</t>
  </si>
  <si>
    <t>-60 kg</t>
  </si>
  <si>
    <t>-66 kg</t>
  </si>
  <si>
    <t>-73kg</t>
  </si>
  <si>
    <t>-81 kg</t>
  </si>
  <si>
    <t>-90 kg</t>
  </si>
  <si>
    <t>-100 kg</t>
  </si>
  <si>
    <t>+100 kg</t>
  </si>
  <si>
    <t>ADDRESS</t>
  </si>
  <si>
    <t>please enter number of nights and requested rooms</t>
  </si>
  <si>
    <t>Nights</t>
  </si>
  <si>
    <t>COUNTRY</t>
  </si>
  <si>
    <t>J1</t>
  </si>
  <si>
    <t>J2</t>
  </si>
  <si>
    <t>-73 kg</t>
  </si>
  <si>
    <t>+90 kg</t>
  </si>
  <si>
    <t>-57 kg</t>
  </si>
  <si>
    <t>-70 kg</t>
  </si>
  <si>
    <t xml:space="preserve">Please transfer the amount to the following bank account and identify your payment by stating the name of your country or federation on the bank documents. </t>
  </si>
  <si>
    <t>Check-in date and time</t>
  </si>
  <si>
    <t>Check-out date and time</t>
  </si>
  <si>
    <t>Bank: BNL – Banca Nazionale del Lavoro S.P.A.</t>
  </si>
  <si>
    <t>please enter number of athletes</t>
  </si>
  <si>
    <t>Account Name: Federazione Italiana Sport Paralimpici per Ipovedenti e Ciechi</t>
  </si>
  <si>
    <t>Reference: Piazzale degli Archivi 41, 00144 Rome</t>
  </si>
  <si>
    <t>Business Identifier Code BIC: BNL II TRR</t>
  </si>
  <si>
    <t>Capitation Fee IBSA</t>
  </si>
  <si>
    <t xml:space="preserve">2025 IBSA Showdown World Championships </t>
  </si>
  <si>
    <r>
      <rPr>
        <sz val="12"/>
        <color rgb="FFFF0000"/>
        <rFont val="Calibri"/>
        <family val="2"/>
        <scheme val="minor"/>
      </rPr>
      <t xml:space="preserve">Please only complete number of requested nights and rooms, number of athletes to calculate participation fees  please return this form to: </t>
    </r>
    <r>
      <rPr>
        <b/>
        <sz val="12"/>
        <color rgb="FFFF0000"/>
        <rFont val="Calibri"/>
        <family val="2"/>
        <scheme val="minor"/>
      </rPr>
      <t>wcshowdown2025@gmail.com</t>
    </r>
  </si>
  <si>
    <t>Single room</t>
  </si>
  <si>
    <t>Twin room</t>
  </si>
  <si>
    <t xml:space="preserve">please enter number of staff </t>
  </si>
  <si>
    <t>IBAN: IT61P 01005 03309 0000 0000 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</si>
</sst>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Tur"/>
      <charset val="16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3" borderId="10" applyNumberFormat="0" applyAlignment="0" applyProtection="0"/>
    <xf numFmtId="0" fontId="3" fillId="4" borderId="11" applyNumberFormat="0" applyAlignment="0" applyProtection="0"/>
  </cellStyleXfs>
  <cellXfs count="81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5" borderId="31" xfId="2" applyFont="1" applyFill="1" applyBorder="1" applyAlignment="1" applyProtection="1">
      <alignment horizontal="center" vertical="center"/>
      <protection locked="0"/>
    </xf>
    <xf numFmtId="0" fontId="11" fillId="5" borderId="32" xfId="2" applyFont="1" applyFill="1" applyBorder="1" applyAlignment="1" applyProtection="1">
      <alignment horizontal="center" vertical="center"/>
      <protection locked="0"/>
    </xf>
    <xf numFmtId="164" fontId="12" fillId="4" borderId="33" xfId="3" applyNumberFormat="1" applyFont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4" fontId="12" fillId="0" borderId="14" xfId="3" applyNumberFormat="1" applyFont="1" applyFill="1" applyBorder="1" applyAlignment="1">
      <alignment horizontal="center" vertical="center"/>
    </xf>
    <xf numFmtId="44" fontId="12" fillId="0" borderId="15" xfId="3" applyNumberFormat="1" applyFont="1" applyFill="1" applyBorder="1" applyAlignment="1">
      <alignment horizontal="center" vertical="center"/>
    </xf>
    <xf numFmtId="44" fontId="12" fillId="0" borderId="12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34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5" borderId="16" xfId="2" applyFont="1" applyFill="1" applyBorder="1" applyAlignment="1">
      <alignment horizontal="center"/>
    </xf>
    <xf numFmtId="0" fontId="11" fillId="5" borderId="17" xfId="2" applyFont="1" applyFill="1" applyBorder="1" applyAlignment="1">
      <alignment horizontal="center"/>
    </xf>
    <xf numFmtId="44" fontId="12" fillId="4" borderId="18" xfId="3" applyNumberFormat="1" applyFont="1" applyBorder="1" applyAlignment="1">
      <alignment horizontal="center" vertical="center"/>
    </xf>
    <xf numFmtId="44" fontId="12" fillId="4" borderId="19" xfId="3" applyNumberFormat="1" applyFont="1" applyBorder="1" applyAlignment="1">
      <alignment horizontal="center" vertical="center"/>
    </xf>
    <xf numFmtId="44" fontId="12" fillId="4" borderId="20" xfId="3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7" fillId="7" borderId="22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44" fontId="12" fillId="4" borderId="14" xfId="3" applyNumberFormat="1" applyFont="1" applyBorder="1" applyAlignment="1">
      <alignment horizontal="center" vertical="center"/>
    </xf>
    <xf numFmtId="44" fontId="12" fillId="4" borderId="15" xfId="3" applyNumberFormat="1" applyFont="1" applyBorder="1" applyAlignment="1">
      <alignment horizontal="center" vertical="center"/>
    </xf>
    <xf numFmtId="44" fontId="12" fillId="4" borderId="12" xfId="3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</cellXfs>
  <cellStyles count="4">
    <cellStyle name="Input" xfId="2" builtinId="20"/>
    <cellStyle name="Normal 2" xfId="1" xr:uid="{00000000-0005-0000-0000-000000000000}"/>
    <cellStyle name="Normale" xfId="0" builtinId="0"/>
    <cellStyle name="Output" xfId="3" builtinId="21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DO%20GRAND%20PRIX%20Baku%202019\For%20personal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 entries by number "/>
      <sheetName val="Classification"/>
      <sheetName val="Transportation"/>
      <sheetName val="List of judokas"/>
      <sheetName val="Rooming list by countries"/>
      <sheetName val="Staff by country"/>
    </sheetNames>
    <sheetDataSet>
      <sheetData sheetId="0">
        <row r="3">
          <cell r="B3" t="str">
            <v>Algeria</v>
          </cell>
        </row>
        <row r="4">
          <cell r="B4" t="str">
            <v>Australia</v>
          </cell>
        </row>
        <row r="5">
          <cell r="B5" t="str">
            <v>Argentina</v>
          </cell>
        </row>
        <row r="6">
          <cell r="B6" t="str">
            <v>Azerbaijan</v>
          </cell>
        </row>
        <row r="7">
          <cell r="B7" t="str">
            <v>Belarus</v>
          </cell>
        </row>
        <row r="8">
          <cell r="B8" t="str">
            <v>Brazil</v>
          </cell>
        </row>
        <row r="9">
          <cell r="B9" t="str">
            <v>Canada</v>
          </cell>
        </row>
        <row r="10">
          <cell r="B10" t="str">
            <v>China</v>
          </cell>
        </row>
        <row r="11">
          <cell r="B11" t="str">
            <v>Colombia</v>
          </cell>
        </row>
        <row r="12">
          <cell r="B12" t="str">
            <v>Cuba</v>
          </cell>
        </row>
        <row r="13">
          <cell r="B13" t="str">
            <v>Croatia</v>
          </cell>
        </row>
        <row r="14">
          <cell r="B14" t="str">
            <v>Egypt</v>
          </cell>
        </row>
        <row r="15">
          <cell r="B15" t="str">
            <v>France</v>
          </cell>
        </row>
        <row r="16">
          <cell r="B16" t="str">
            <v>Georgia</v>
          </cell>
        </row>
        <row r="17">
          <cell r="B17" t="str">
            <v>Germany</v>
          </cell>
        </row>
        <row r="18">
          <cell r="B18" t="str">
            <v>Great Britain</v>
          </cell>
        </row>
        <row r="19">
          <cell r="B19" t="str">
            <v>Greece</v>
          </cell>
        </row>
        <row r="20">
          <cell r="B20" t="str">
            <v>Hungary</v>
          </cell>
        </row>
        <row r="21">
          <cell r="B21" t="str">
            <v>India</v>
          </cell>
        </row>
        <row r="22">
          <cell r="B22" t="str">
            <v>I.R.Iran</v>
          </cell>
        </row>
        <row r="23">
          <cell r="B23" t="str">
            <v>Italy</v>
          </cell>
        </row>
        <row r="24">
          <cell r="B24" t="str">
            <v>Iraq</v>
          </cell>
        </row>
        <row r="25">
          <cell r="B25" t="str">
            <v>Japan</v>
          </cell>
        </row>
        <row r="26">
          <cell r="B26" t="str">
            <v>Kazakhstan</v>
          </cell>
        </row>
        <row r="27">
          <cell r="B27" t="str">
            <v>Korea, Republic of (South Korea)</v>
          </cell>
        </row>
        <row r="28">
          <cell r="B28" t="str">
            <v>Lithuania</v>
          </cell>
        </row>
        <row r="29">
          <cell r="B29" t="str">
            <v>Mexico</v>
          </cell>
        </row>
        <row r="30">
          <cell r="B30" t="str">
            <v>Mongolia</v>
          </cell>
        </row>
        <row r="31">
          <cell r="B31" t="str">
            <v>Puerto Rico</v>
          </cell>
        </row>
        <row r="32">
          <cell r="B32" t="str">
            <v>Peru</v>
          </cell>
        </row>
        <row r="33">
          <cell r="B33" t="str">
            <v>Poland</v>
          </cell>
        </row>
        <row r="34">
          <cell r="B34" t="str">
            <v>Portugal</v>
          </cell>
        </row>
        <row r="35">
          <cell r="B35" t="str">
            <v>Romania</v>
          </cell>
        </row>
        <row r="36">
          <cell r="B36" t="str">
            <v>Russian Federation</v>
          </cell>
        </row>
        <row r="37">
          <cell r="B37" t="str">
            <v>South Africa</v>
          </cell>
        </row>
        <row r="38">
          <cell r="B38" t="str">
            <v>Spain</v>
          </cell>
        </row>
        <row r="39">
          <cell r="B39" t="str">
            <v>Sweden</v>
          </cell>
        </row>
        <row r="40">
          <cell r="B40" t="str">
            <v>Taipei</v>
          </cell>
        </row>
        <row r="41">
          <cell r="B41" t="str">
            <v>Turkey</v>
          </cell>
        </row>
        <row r="42">
          <cell r="B42" t="str">
            <v>Ukraine</v>
          </cell>
        </row>
        <row r="43">
          <cell r="B43" t="str">
            <v>United States of America (USA)</v>
          </cell>
        </row>
        <row r="44">
          <cell r="B44" t="str">
            <v>Uruguay</v>
          </cell>
        </row>
        <row r="45">
          <cell r="B45" t="str">
            <v>Uzbekistan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иний и зеленый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F608-3320-45F0-AA05-DC701331C9C6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08984375" bestFit="1" customWidth="1"/>
  </cols>
  <sheetData>
    <row r="10" spans="10:10" x14ac:dyDescent="0.35">
      <c r="J10" s="1">
        <v>44869</v>
      </c>
    </row>
    <row r="11" spans="10:10" x14ac:dyDescent="0.35">
      <c r="J11" s="1">
        <v>44870</v>
      </c>
    </row>
    <row r="12" spans="10:10" x14ac:dyDescent="0.35">
      <c r="J12" s="1">
        <v>44871</v>
      </c>
    </row>
    <row r="13" spans="10:10" x14ac:dyDescent="0.35">
      <c r="J13" s="1">
        <v>44872</v>
      </c>
    </row>
    <row r="14" spans="10:10" x14ac:dyDescent="0.35">
      <c r="J14" s="1">
        <v>44873</v>
      </c>
    </row>
    <row r="15" spans="10:10" x14ac:dyDescent="0.35">
      <c r="J15" s="1">
        <v>44874</v>
      </c>
    </row>
    <row r="16" spans="10:10" x14ac:dyDescent="0.35">
      <c r="J16" s="1">
        <v>44875</v>
      </c>
    </row>
    <row r="17" spans="10:10" x14ac:dyDescent="0.35">
      <c r="J17" s="1">
        <v>44876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0C90-F244-49D0-8ADB-556646EF49C9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08984375" bestFit="1" customWidth="1"/>
  </cols>
  <sheetData>
    <row r="10" spans="10:10" x14ac:dyDescent="0.35">
      <c r="J10" s="1">
        <v>44869</v>
      </c>
    </row>
    <row r="11" spans="10:10" x14ac:dyDescent="0.35">
      <c r="J11" s="1">
        <v>44870</v>
      </c>
    </row>
    <row r="12" spans="10:10" x14ac:dyDescent="0.35">
      <c r="J12" s="1">
        <v>44871</v>
      </c>
    </row>
    <row r="13" spans="10:10" x14ac:dyDescent="0.35">
      <c r="J13" s="1">
        <v>44872</v>
      </c>
    </row>
    <row r="14" spans="10:10" x14ac:dyDescent="0.35">
      <c r="J14" s="1">
        <v>44873</v>
      </c>
    </row>
    <row r="15" spans="10:10" x14ac:dyDescent="0.35">
      <c r="J15" s="1">
        <v>44874</v>
      </c>
    </row>
    <row r="16" spans="10:10" x14ac:dyDescent="0.35">
      <c r="J16" s="1">
        <v>44875</v>
      </c>
    </row>
    <row r="17" spans="10:10" x14ac:dyDescent="0.35">
      <c r="J17" s="1">
        <v>44876</v>
      </c>
    </row>
  </sheetData>
  <dataValidations count="1">
    <dataValidation type="list" allowBlank="1" showInputMessage="1" showErrorMessage="1" sqref="J10:J17" xr:uid="{779EB742-10A3-4C1B-A25F-3A8AD2651CD2}">
      <formula1>$J$10:$J$17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F2E6-7C95-49B1-ACB7-9F590DEE8883}">
  <dimension ref="J9:J18"/>
  <sheetViews>
    <sheetView workbookViewId="0">
      <selection activeCell="J9" sqref="J9:J18"/>
    </sheetView>
  </sheetViews>
  <sheetFormatPr defaultRowHeight="14.5" x14ac:dyDescent="0.35"/>
  <cols>
    <col min="10" max="10" width="10.08984375" bestFit="1" customWidth="1"/>
  </cols>
  <sheetData>
    <row r="9" spans="10:10" x14ac:dyDescent="0.35">
      <c r="J9" s="1">
        <v>44335</v>
      </c>
    </row>
    <row r="10" spans="10:10" x14ac:dyDescent="0.35">
      <c r="J10" s="1">
        <v>44336</v>
      </c>
    </row>
    <row r="11" spans="10:10" x14ac:dyDescent="0.35">
      <c r="J11" s="1">
        <v>44337</v>
      </c>
    </row>
    <row r="12" spans="10:10" x14ac:dyDescent="0.35">
      <c r="J12" s="1">
        <v>44338</v>
      </c>
    </row>
    <row r="13" spans="10:10" x14ac:dyDescent="0.35">
      <c r="J13" s="1">
        <v>44339</v>
      </c>
    </row>
    <row r="14" spans="10:10" x14ac:dyDescent="0.35">
      <c r="J14" s="1">
        <v>44340</v>
      </c>
    </row>
    <row r="15" spans="10:10" x14ac:dyDescent="0.35">
      <c r="J15" s="1">
        <v>44341</v>
      </c>
    </row>
    <row r="16" spans="10:10" x14ac:dyDescent="0.35">
      <c r="J16" s="1">
        <v>44342</v>
      </c>
    </row>
    <row r="17" spans="10:10" x14ac:dyDescent="0.35">
      <c r="J17" s="1">
        <v>44343</v>
      </c>
    </row>
    <row r="18" spans="10:10" x14ac:dyDescent="0.35">
      <c r="J18" s="1">
        <v>44344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4978-46E1-4BCC-B808-01B976D01227}">
  <dimension ref="G12:G21"/>
  <sheetViews>
    <sheetView workbookViewId="0">
      <selection activeCell="G12" sqref="G12:G21"/>
    </sheetView>
  </sheetViews>
  <sheetFormatPr defaultRowHeight="14.5" x14ac:dyDescent="0.35"/>
  <cols>
    <col min="7" max="7" width="10.08984375" bestFit="1" customWidth="1"/>
  </cols>
  <sheetData>
    <row r="12" spans="7:7" x14ac:dyDescent="0.35">
      <c r="G12" s="1">
        <v>44338</v>
      </c>
    </row>
    <row r="13" spans="7:7" x14ac:dyDescent="0.35">
      <c r="G13" s="1">
        <v>44339</v>
      </c>
    </row>
    <row r="14" spans="7:7" x14ac:dyDescent="0.35">
      <c r="G14" s="1">
        <v>44340</v>
      </c>
    </row>
    <row r="15" spans="7:7" x14ac:dyDescent="0.35">
      <c r="G15" s="1">
        <v>44341</v>
      </c>
    </row>
    <row r="16" spans="7:7" x14ac:dyDescent="0.35">
      <c r="G16" s="1">
        <v>44342</v>
      </c>
    </row>
    <row r="17" spans="7:7" x14ac:dyDescent="0.35">
      <c r="G17" s="1">
        <v>44343</v>
      </c>
    </row>
    <row r="18" spans="7:7" x14ac:dyDescent="0.35">
      <c r="G18" s="1">
        <v>44344</v>
      </c>
    </row>
    <row r="19" spans="7:7" x14ac:dyDescent="0.35">
      <c r="G19" s="1">
        <v>44345</v>
      </c>
    </row>
    <row r="20" spans="7:7" x14ac:dyDescent="0.35">
      <c r="G20" s="1">
        <v>44346</v>
      </c>
    </row>
    <row r="21" spans="7:7" x14ac:dyDescent="0.35">
      <c r="G21" s="1">
        <v>44347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A350-B1DD-4C14-8BC8-A18F6CB400FA}">
  <dimension ref="G12:G19"/>
  <sheetViews>
    <sheetView workbookViewId="0">
      <selection activeCell="G12" sqref="G12:G19"/>
    </sheetView>
  </sheetViews>
  <sheetFormatPr defaultRowHeight="14.5" x14ac:dyDescent="0.35"/>
  <cols>
    <col min="7" max="7" width="10.08984375" bestFit="1" customWidth="1"/>
  </cols>
  <sheetData>
    <row r="12" spans="7:7" x14ac:dyDescent="0.35">
      <c r="G12" s="1">
        <v>44339</v>
      </c>
    </row>
    <row r="13" spans="7:7" x14ac:dyDescent="0.35">
      <c r="G13" s="1">
        <v>44340</v>
      </c>
    </row>
    <row r="14" spans="7:7" x14ac:dyDescent="0.35">
      <c r="G14" s="1">
        <v>44341</v>
      </c>
    </row>
    <row r="15" spans="7:7" x14ac:dyDescent="0.35">
      <c r="G15" s="1">
        <v>44342</v>
      </c>
    </row>
    <row r="16" spans="7:7" x14ac:dyDescent="0.35">
      <c r="G16" s="1">
        <v>44343</v>
      </c>
    </row>
    <row r="17" spans="7:7" x14ac:dyDescent="0.35">
      <c r="G17" s="1">
        <v>44344</v>
      </c>
    </row>
    <row r="18" spans="7:7" x14ac:dyDescent="0.35">
      <c r="G18" s="1">
        <v>44345</v>
      </c>
    </row>
    <row r="19" spans="7:7" x14ac:dyDescent="0.35">
      <c r="G19" s="1">
        <v>44346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1CD9-B584-4276-9239-0A46E6375B8F}">
  <dimension ref="A1:F25"/>
  <sheetViews>
    <sheetView tabSelected="1" topLeftCell="A9" zoomScaleNormal="100" workbookViewId="0">
      <selection activeCell="I12" sqref="I12"/>
    </sheetView>
  </sheetViews>
  <sheetFormatPr defaultRowHeight="14.5" x14ac:dyDescent="0.35"/>
  <cols>
    <col min="1" max="1" width="29.08984375" customWidth="1"/>
    <col min="2" max="2" width="1.90625" customWidth="1"/>
    <col min="3" max="3" width="8.90625" customWidth="1"/>
    <col min="4" max="4" width="11.36328125" customWidth="1"/>
    <col min="5" max="5" width="11.453125" customWidth="1"/>
    <col min="6" max="6" width="22.08984375" customWidth="1"/>
  </cols>
  <sheetData>
    <row r="1" spans="1:6" ht="49.75" customHeight="1" x14ac:dyDescent="0.35">
      <c r="A1" s="17" t="s">
        <v>43</v>
      </c>
      <c r="B1" s="18"/>
      <c r="C1" s="18"/>
      <c r="D1" s="18"/>
      <c r="E1" s="18"/>
      <c r="F1" s="19"/>
    </row>
    <row r="2" spans="1:6" ht="24" customHeight="1" x14ac:dyDescent="0.35">
      <c r="A2" s="5" t="s">
        <v>4</v>
      </c>
      <c r="B2" s="20"/>
      <c r="C2" s="20"/>
      <c r="D2" s="4" t="s">
        <v>5</v>
      </c>
      <c r="E2" s="21"/>
      <c r="F2" s="22"/>
    </row>
    <row r="3" spans="1:6" x14ac:dyDescent="0.35">
      <c r="A3" s="14" t="s">
        <v>27</v>
      </c>
      <c r="B3" s="15"/>
      <c r="C3" s="15"/>
      <c r="D3" s="15"/>
      <c r="E3" s="15"/>
      <c r="F3" s="16"/>
    </row>
    <row r="4" spans="1:6" ht="24" customHeight="1" x14ac:dyDescent="0.35">
      <c r="A4" s="14"/>
      <c r="B4" s="15"/>
      <c r="C4" s="15"/>
      <c r="D4" s="15"/>
      <c r="E4" s="15"/>
      <c r="F4" s="16"/>
    </row>
    <row r="5" spans="1:6" ht="27" customHeight="1" x14ac:dyDescent="0.35">
      <c r="A5" s="6" t="s">
        <v>24</v>
      </c>
      <c r="B5" s="15"/>
      <c r="C5" s="15"/>
      <c r="D5" s="15"/>
      <c r="E5" s="15"/>
      <c r="F5" s="16"/>
    </row>
    <row r="6" spans="1:6" ht="32.4" customHeight="1" x14ac:dyDescent="0.35">
      <c r="A6" s="30" t="s">
        <v>44</v>
      </c>
      <c r="B6" s="31"/>
      <c r="C6" s="31"/>
      <c r="D6" s="31"/>
      <c r="E6" s="31"/>
      <c r="F6" s="32"/>
    </row>
    <row r="7" spans="1:6" ht="21.65" customHeight="1" x14ac:dyDescent="0.35">
      <c r="A7" s="7" t="s">
        <v>35</v>
      </c>
      <c r="B7" s="33"/>
      <c r="C7" s="33"/>
      <c r="D7" s="33"/>
      <c r="E7" s="33"/>
      <c r="F7" s="34"/>
    </row>
    <row r="8" spans="1:6" ht="23.4" customHeight="1" x14ac:dyDescent="0.35">
      <c r="A8" s="7" t="s">
        <v>36</v>
      </c>
      <c r="B8" s="33"/>
      <c r="C8" s="33"/>
      <c r="D8" s="33"/>
      <c r="E8" s="33"/>
      <c r="F8" s="35"/>
    </row>
    <row r="9" spans="1:6" ht="47.4" customHeight="1" x14ac:dyDescent="0.35">
      <c r="A9" s="23"/>
      <c r="B9" s="24"/>
      <c r="C9" s="36" t="s">
        <v>25</v>
      </c>
      <c r="D9" s="37"/>
      <c r="E9" s="37"/>
      <c r="F9" s="8"/>
    </row>
    <row r="10" spans="1:6" ht="20.399999999999999" customHeight="1" thickBot="1" x14ac:dyDescent="0.4">
      <c r="A10" s="25"/>
      <c r="B10" s="26"/>
      <c r="C10" s="9" t="s">
        <v>26</v>
      </c>
      <c r="D10" s="9" t="s">
        <v>45</v>
      </c>
      <c r="E10" s="9" t="s">
        <v>46</v>
      </c>
      <c r="F10" s="10" t="s">
        <v>0</v>
      </c>
    </row>
    <row r="11" spans="1:6" ht="20.399999999999999" customHeight="1" thickBot="1" x14ac:dyDescent="0.4">
      <c r="A11" s="25"/>
      <c r="B11" s="26"/>
      <c r="C11" s="11">
        <v>0</v>
      </c>
      <c r="D11" s="11">
        <v>0</v>
      </c>
      <c r="E11" s="12">
        <v>0</v>
      </c>
      <c r="F11" s="13">
        <f>(C11*D11*220)+(C11*E11*340)</f>
        <v>0</v>
      </c>
    </row>
    <row r="12" spans="1:6" ht="30.65" customHeight="1" thickBot="1" x14ac:dyDescent="0.4">
      <c r="A12" s="50" t="s">
        <v>38</v>
      </c>
      <c r="B12" s="51"/>
      <c r="C12" s="52" t="s">
        <v>42</v>
      </c>
      <c r="D12" s="53"/>
      <c r="E12" s="53"/>
      <c r="F12" s="54"/>
    </row>
    <row r="13" spans="1:6" ht="21.65" customHeight="1" thickBot="1" x14ac:dyDescent="0.4">
      <c r="A13" s="55">
        <v>0</v>
      </c>
      <c r="B13" s="56"/>
      <c r="C13" s="57">
        <f>A13*100</f>
        <v>0</v>
      </c>
      <c r="D13" s="58"/>
      <c r="E13" s="58"/>
      <c r="F13" s="59"/>
    </row>
    <row r="14" spans="1:6" ht="33.65" customHeight="1" thickBot="1" x14ac:dyDescent="0.4">
      <c r="A14" s="65" t="s">
        <v>47</v>
      </c>
      <c r="B14" s="66"/>
      <c r="C14" s="27"/>
      <c r="D14" s="28"/>
      <c r="E14" s="28"/>
      <c r="F14" s="29"/>
    </row>
    <row r="15" spans="1:6" ht="21.65" customHeight="1" thickBot="1" x14ac:dyDescent="0.4">
      <c r="A15" s="67">
        <v>0</v>
      </c>
      <c r="B15" s="68"/>
      <c r="C15" s="69">
        <f>A15*50</f>
        <v>0</v>
      </c>
      <c r="D15" s="70"/>
      <c r="E15" s="70"/>
      <c r="F15" s="71"/>
    </row>
    <row r="16" spans="1:6" ht="25.75" customHeight="1" thickBot="1" x14ac:dyDescent="0.4">
      <c r="A16" s="60" t="s">
        <v>0</v>
      </c>
      <c r="B16" s="61"/>
      <c r="C16" s="62">
        <f>SUM(F11+C13+C15)</f>
        <v>0</v>
      </c>
      <c r="D16" s="63"/>
      <c r="E16" s="63"/>
      <c r="F16" s="64"/>
    </row>
    <row r="17" spans="1:6" x14ac:dyDescent="0.35">
      <c r="A17" s="38" t="s">
        <v>34</v>
      </c>
      <c r="B17" s="39"/>
      <c r="C17" s="39"/>
      <c r="D17" s="39"/>
      <c r="E17" s="39"/>
      <c r="F17" s="40"/>
    </row>
    <row r="18" spans="1:6" ht="25.25" customHeight="1" x14ac:dyDescent="0.35">
      <c r="A18" s="41"/>
      <c r="B18" s="42"/>
      <c r="C18" s="42"/>
      <c r="D18" s="42"/>
      <c r="E18" s="42"/>
      <c r="F18" s="43"/>
    </row>
    <row r="19" spans="1:6" x14ac:dyDescent="0.35">
      <c r="A19" s="44" t="s">
        <v>3</v>
      </c>
      <c r="B19" s="45"/>
      <c r="C19" s="45"/>
      <c r="D19" s="45"/>
      <c r="E19" s="45"/>
      <c r="F19" s="46"/>
    </row>
    <row r="20" spans="1:6" x14ac:dyDescent="0.35">
      <c r="A20" s="47"/>
      <c r="B20" s="48"/>
      <c r="C20" s="48"/>
      <c r="D20" s="48"/>
      <c r="E20" s="48"/>
      <c r="F20" s="49"/>
    </row>
    <row r="21" spans="1:6" ht="14.4" customHeight="1" x14ac:dyDescent="0.35">
      <c r="A21" s="72" t="s">
        <v>37</v>
      </c>
      <c r="B21" s="73"/>
      <c r="C21" s="73"/>
      <c r="D21" s="73"/>
      <c r="E21" s="73"/>
      <c r="F21" s="74"/>
    </row>
    <row r="22" spans="1:6" ht="14.4" customHeight="1" x14ac:dyDescent="0.35">
      <c r="A22" s="75" t="s">
        <v>48</v>
      </c>
      <c r="B22" s="76"/>
      <c r="C22" s="76"/>
      <c r="D22" s="76"/>
      <c r="E22" s="76"/>
      <c r="F22" s="77"/>
    </row>
    <row r="23" spans="1:6" ht="14.4" customHeight="1" x14ac:dyDescent="0.35">
      <c r="A23" s="75" t="s">
        <v>41</v>
      </c>
      <c r="B23" s="76"/>
      <c r="C23" s="76"/>
      <c r="D23" s="76"/>
      <c r="E23" s="76"/>
      <c r="F23" s="77"/>
    </row>
    <row r="24" spans="1:6" ht="14.4" customHeight="1" x14ac:dyDescent="0.35">
      <c r="A24" s="75" t="s">
        <v>39</v>
      </c>
      <c r="B24" s="76"/>
      <c r="C24" s="76"/>
      <c r="D24" s="76"/>
      <c r="E24" s="76"/>
      <c r="F24" s="77"/>
    </row>
    <row r="25" spans="1:6" ht="14.4" customHeight="1" thickBot="1" x14ac:dyDescent="0.4">
      <c r="A25" s="78" t="s">
        <v>40</v>
      </c>
      <c r="B25" s="79"/>
      <c r="C25" s="79"/>
      <c r="D25" s="79"/>
      <c r="E25" s="79"/>
      <c r="F25" s="80"/>
    </row>
  </sheetData>
  <protectedRanges>
    <protectedRange algorithmName="SHA-512" hashValue="qrJg03WCCAFEqDlFdl9kZiOxvUNTV0KKaOOIBEs6jFeoavRYs+cmZHaCnqISg3XxlTHibhD8RXFg8ndsfS7U7A==" saltValue="xO5bi2gOAO716M5JZ7tZuw==" spinCount="100000" sqref="C9 C10:E10 E9 A9:A10 B13 A12 B9:B11 F9:F15 A14:A16 B16:C16" name="Диапазон1"/>
    <protectedRange algorithmName="SHA-512" hashValue="qrJg03WCCAFEqDlFdl9kZiOxvUNTV0KKaOOIBEs6jFeoavRYs+cmZHaCnqISg3XxlTHibhD8RXFg8ndsfS7U7A==" saltValue="xO5bi2gOAO716M5JZ7tZuw==" spinCount="100000" sqref="A21:E22 A23:F25" name="Диапазон1_1"/>
  </protectedRanges>
  <mergeCells count="28">
    <mergeCell ref="A21:F21"/>
    <mergeCell ref="A22:F22"/>
    <mergeCell ref="A23:F23"/>
    <mergeCell ref="A24:F24"/>
    <mergeCell ref="A25:F25"/>
    <mergeCell ref="A17:F18"/>
    <mergeCell ref="A19:F20"/>
    <mergeCell ref="A12:B12"/>
    <mergeCell ref="C12:F12"/>
    <mergeCell ref="A13:B13"/>
    <mergeCell ref="C13:F13"/>
    <mergeCell ref="A16:B16"/>
    <mergeCell ref="C16:F16"/>
    <mergeCell ref="A14:B14"/>
    <mergeCell ref="A15:B15"/>
    <mergeCell ref="C15:F15"/>
    <mergeCell ref="A9:B11"/>
    <mergeCell ref="C14:F14"/>
    <mergeCell ref="B5:F5"/>
    <mergeCell ref="A6:F6"/>
    <mergeCell ref="B7:F7"/>
    <mergeCell ref="B8:F8"/>
    <mergeCell ref="C9:E9"/>
    <mergeCell ref="A3:A4"/>
    <mergeCell ref="B3:F4"/>
    <mergeCell ref="A1:F1"/>
    <mergeCell ref="B2:C2"/>
    <mergeCell ref="E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1541-5FEA-4EBA-8FE3-8BAC52C5A144}">
  <dimension ref="K6:P25"/>
  <sheetViews>
    <sheetView workbookViewId="0">
      <selection activeCell="P6" sqref="P6:P7"/>
    </sheetView>
  </sheetViews>
  <sheetFormatPr defaultRowHeight="14.5" x14ac:dyDescent="0.35"/>
  <sheetData>
    <row r="6" spans="11:16" x14ac:dyDescent="0.35">
      <c r="K6" t="s">
        <v>28</v>
      </c>
      <c r="M6" t="s">
        <v>17</v>
      </c>
      <c r="P6" t="s">
        <v>1</v>
      </c>
    </row>
    <row r="7" spans="11:16" x14ac:dyDescent="0.35">
      <c r="K7" t="s">
        <v>29</v>
      </c>
      <c r="M7" t="s">
        <v>30</v>
      </c>
      <c r="P7" t="s">
        <v>2</v>
      </c>
    </row>
    <row r="8" spans="11:16" x14ac:dyDescent="0.35">
      <c r="M8" t="s">
        <v>21</v>
      </c>
    </row>
    <row r="9" spans="11:16" x14ac:dyDescent="0.35">
      <c r="M9" t="s">
        <v>31</v>
      </c>
    </row>
    <row r="10" spans="11:16" x14ac:dyDescent="0.35">
      <c r="M10" t="s">
        <v>11</v>
      </c>
    </row>
    <row r="11" spans="11:16" x14ac:dyDescent="0.35">
      <c r="M11" t="s">
        <v>32</v>
      </c>
    </row>
    <row r="12" spans="11:16" x14ac:dyDescent="0.35">
      <c r="M12" t="s">
        <v>33</v>
      </c>
    </row>
    <row r="13" spans="11:16" x14ac:dyDescent="0.35">
      <c r="M13" t="s">
        <v>16</v>
      </c>
    </row>
    <row r="14" spans="11:16" x14ac:dyDescent="0.35">
      <c r="M14" s="3"/>
    </row>
    <row r="15" spans="11:16" x14ac:dyDescent="0.35">
      <c r="M15" s="3"/>
    </row>
    <row r="16" spans="11:16" x14ac:dyDescent="0.35">
      <c r="M16" s="3"/>
    </row>
    <row r="17" spans="13:13" x14ac:dyDescent="0.35">
      <c r="M17" s="3"/>
    </row>
    <row r="18" spans="13:13" x14ac:dyDescent="0.35">
      <c r="M18" s="3"/>
    </row>
    <row r="19" spans="13:13" x14ac:dyDescent="0.35">
      <c r="M19" s="3"/>
    </row>
    <row r="20" spans="13:13" x14ac:dyDescent="0.35">
      <c r="M20" s="3"/>
    </row>
    <row r="21" spans="13:13" x14ac:dyDescent="0.35">
      <c r="M21" s="3"/>
    </row>
    <row r="22" spans="13:13" x14ac:dyDescent="0.35">
      <c r="M22" s="3"/>
    </row>
    <row r="23" spans="13:13" x14ac:dyDescent="0.35">
      <c r="M23" s="3"/>
    </row>
    <row r="24" spans="13:13" x14ac:dyDescent="0.35">
      <c r="M24" s="3"/>
    </row>
    <row r="25" spans="13:13" x14ac:dyDescent="0.35">
      <c r="M25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E233-249A-438A-9E2B-0E770109CF2F}">
  <dimension ref="G8:G15"/>
  <sheetViews>
    <sheetView workbookViewId="0">
      <selection activeCell="G8" sqref="G8:G15"/>
    </sheetView>
  </sheetViews>
  <sheetFormatPr defaultRowHeight="14.5" x14ac:dyDescent="0.35"/>
  <cols>
    <col min="7" max="7" width="10.453125" customWidth="1"/>
  </cols>
  <sheetData>
    <row r="8" spans="7:7" x14ac:dyDescent="0.35">
      <c r="G8" s="2">
        <v>44868</v>
      </c>
    </row>
    <row r="9" spans="7:7" x14ac:dyDescent="0.35">
      <c r="G9" s="2">
        <v>44869</v>
      </c>
    </row>
    <row r="10" spans="7:7" x14ac:dyDescent="0.35">
      <c r="G10" s="2">
        <v>44870</v>
      </c>
    </row>
    <row r="11" spans="7:7" x14ac:dyDescent="0.35">
      <c r="G11" s="2">
        <v>44871</v>
      </c>
    </row>
    <row r="12" spans="7:7" x14ac:dyDescent="0.35">
      <c r="G12" s="2">
        <v>44872</v>
      </c>
    </row>
    <row r="13" spans="7:7" x14ac:dyDescent="0.35">
      <c r="G13" s="2">
        <v>44873</v>
      </c>
    </row>
    <row r="14" spans="7:7" x14ac:dyDescent="0.35">
      <c r="G14" s="2">
        <v>44874</v>
      </c>
    </row>
    <row r="15" spans="7:7" x14ac:dyDescent="0.35">
      <c r="G15" s="2">
        <v>44875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H17"/>
  <sheetViews>
    <sheetView workbookViewId="0">
      <selection activeCell="D5" sqref="D5:D6"/>
    </sheetView>
  </sheetViews>
  <sheetFormatPr defaultRowHeight="14.5" x14ac:dyDescent="0.35"/>
  <sheetData>
    <row r="5" spans="4:8" x14ac:dyDescent="0.35">
      <c r="D5" t="s">
        <v>6</v>
      </c>
      <c r="F5" t="s">
        <v>8</v>
      </c>
      <c r="H5" t="s">
        <v>11</v>
      </c>
    </row>
    <row r="6" spans="4:8" x14ac:dyDescent="0.35">
      <c r="D6" t="s">
        <v>7</v>
      </c>
      <c r="F6" t="s">
        <v>9</v>
      </c>
      <c r="H6" t="s">
        <v>12</v>
      </c>
    </row>
    <row r="7" spans="4:8" x14ac:dyDescent="0.35">
      <c r="F7" t="s">
        <v>10</v>
      </c>
      <c r="H7" t="s">
        <v>13</v>
      </c>
    </row>
    <row r="8" spans="4:8" x14ac:dyDescent="0.35">
      <c r="H8" t="s">
        <v>14</v>
      </c>
    </row>
    <row r="9" spans="4:8" x14ac:dyDescent="0.35">
      <c r="H9" t="s">
        <v>15</v>
      </c>
    </row>
    <row r="10" spans="4:8" x14ac:dyDescent="0.35">
      <c r="H10" t="s">
        <v>16</v>
      </c>
    </row>
    <row r="11" spans="4:8" x14ac:dyDescent="0.35">
      <c r="H11" t="s">
        <v>17</v>
      </c>
    </row>
    <row r="12" spans="4:8" x14ac:dyDescent="0.35">
      <c r="H12" t="s">
        <v>18</v>
      </c>
    </row>
    <row r="13" spans="4:8" x14ac:dyDescent="0.35">
      <c r="H13" t="s">
        <v>19</v>
      </c>
    </row>
    <row r="14" spans="4:8" x14ac:dyDescent="0.35">
      <c r="H14" t="s">
        <v>20</v>
      </c>
    </row>
    <row r="15" spans="4:8" x14ac:dyDescent="0.35">
      <c r="H15" t="s">
        <v>21</v>
      </c>
    </row>
    <row r="16" spans="4:8" x14ac:dyDescent="0.35">
      <c r="H16" t="s">
        <v>22</v>
      </c>
    </row>
    <row r="17" spans="8:8" x14ac:dyDescent="0.35">
      <c r="H17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050A3172-9E3F-4F22-A565-8D7F2125F2D2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01F8D215-FD3E-4204-8E03-2D21D576DA4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11</vt:i4>
      </vt:variant>
    </vt:vector>
  </HeadingPairs>
  <TitlesOfParts>
    <vt:vector size="20" baseType="lpstr">
      <vt:lpstr>Лист6</vt:lpstr>
      <vt:lpstr>Лист5</vt:lpstr>
      <vt:lpstr>Лист4</vt:lpstr>
      <vt:lpstr>Лист3</vt:lpstr>
      <vt:lpstr>Лист2</vt:lpstr>
      <vt:lpstr>Invoice</vt:lpstr>
      <vt:lpstr>Лист9</vt:lpstr>
      <vt:lpstr>Лист7</vt:lpstr>
      <vt:lpstr>Лист1</vt:lpstr>
      <vt:lpstr>Class</vt:lpstr>
      <vt:lpstr>Data</vt:lpstr>
      <vt:lpstr>Gender</vt:lpstr>
      <vt:lpstr>Name</vt:lpstr>
      <vt:lpstr>New</vt:lpstr>
      <vt:lpstr>Nnn</vt:lpstr>
      <vt:lpstr>Room</vt:lpstr>
      <vt:lpstr>VI</vt:lpstr>
      <vt:lpstr>WC</vt:lpstr>
      <vt:lpstr>Weight</vt:lpstr>
      <vt:lpstr>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Rauf</dc:creator>
  <cp:lastModifiedBy>Fispic Office01</cp:lastModifiedBy>
  <cp:lastPrinted>2025-01-24T08:22:40Z</cp:lastPrinted>
  <dcterms:created xsi:type="dcterms:W3CDTF">2018-11-06T06:22:49Z</dcterms:created>
  <dcterms:modified xsi:type="dcterms:W3CDTF">2025-02-28T10:24:05Z</dcterms:modified>
</cp:coreProperties>
</file>